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片山年度共有\委員会\ロータリー財団委員会\HP掲載資料\"/>
    </mc:Choice>
  </mc:AlternateContent>
  <bookViews>
    <workbookView xWindow="0" yWindow="0" windowWidth="16170" windowHeight="8865"/>
  </bookViews>
  <sheets>
    <sheet name="調達資金の計算表" sheetId="3" r:id="rId1"/>
  </sheets>
  <definedNames>
    <definedName name="CashContributions">調達資金の計算表!#REF!</definedName>
    <definedName name="ValidCashOption">#REF!</definedName>
  </definedNames>
  <calcPr calcId="171027"/>
</workbook>
</file>

<file path=xl/calcChain.xml><?xml version="1.0" encoding="utf-8"?>
<calcChain xmlns="http://schemas.openxmlformats.org/spreadsheetml/2006/main">
  <c r="F27" i="3" l="1"/>
  <c r="F25" i="3"/>
  <c r="F14" i="3"/>
  <c r="F13" i="3"/>
  <c r="F15" i="3" l="1"/>
  <c r="F26" i="3"/>
  <c r="F12" i="3"/>
  <c r="F28" i="3"/>
  <c r="F24" i="3"/>
  <c r="F11" i="3"/>
  <c r="E31" i="3" l="1"/>
  <c r="D31" i="3"/>
  <c r="D33" i="3" s="1"/>
  <c r="H30" i="3"/>
  <c r="H17" i="3"/>
  <c r="E33" i="3" l="1"/>
  <c r="H31" i="3"/>
  <c r="F29" i="3" l="1"/>
  <c r="F22" i="3"/>
  <c r="F23" i="3"/>
  <c r="F21" i="3"/>
  <c r="F20" i="3"/>
  <c r="F16" i="3"/>
  <c r="F10" i="3"/>
  <c r="F9" i="3"/>
  <c r="F8" i="3"/>
  <c r="F7" i="3"/>
  <c r="F32" i="3" l="1"/>
  <c r="E37" i="3" s="1"/>
  <c r="G31" i="3" l="1"/>
  <c r="G33" i="3" l="1"/>
  <c r="H33" i="3" s="1"/>
  <c r="I30" i="3"/>
  <c r="I17" i="3" l="1"/>
  <c r="H34" i="3" l="1"/>
  <c r="H36" i="3" s="1"/>
</calcChain>
</file>

<file path=xl/sharedStrings.xml><?xml version="1.0" encoding="utf-8"?>
<sst xmlns="http://schemas.openxmlformats.org/spreadsheetml/2006/main" count="42" uniqueCount="35">
  <si>
    <t>*</t>
  </si>
  <si>
    <t>**</t>
  </si>
  <si>
    <t>***</t>
  </si>
  <si>
    <t>国：</t>
  </si>
  <si>
    <r>
      <t>現金とDDF（地区財団活動資金）を含め、調達資金をすべて以下に入力してください（</t>
    </r>
    <r>
      <rPr>
        <b/>
        <u/>
        <sz val="10"/>
        <rFont val="MS PGothic"/>
        <family val="2"/>
      </rPr>
      <t>単位：米ドル</t>
    </r>
    <r>
      <rPr>
        <sz val="10"/>
        <rFont val="MS PGothic"/>
        <family val="2"/>
      </rPr>
      <t xml:space="preserve">）。 </t>
    </r>
  </si>
  <si>
    <t>実施国側ロータリークラブ／地区</t>
  </si>
  <si>
    <t>援助国側ロータリークラブ／地区</t>
  </si>
  <si>
    <t>5％</t>
  </si>
  <si>
    <t>DDF寄贈</t>
  </si>
  <si>
    <t>ABCロータリークラブ</t>
  </si>
  <si>
    <t>DEFロータリークラブ</t>
  </si>
  <si>
    <t>第1234地区</t>
  </si>
  <si>
    <t>実施国側の拠出合計額</t>
  </si>
  <si>
    <t>XYZロータリークラブ</t>
  </si>
  <si>
    <t>第5678地区</t>
  </si>
  <si>
    <t>援助国側の拠出合計額</t>
  </si>
  <si>
    <t>拠出合計額</t>
  </si>
  <si>
    <t>WF上乗せ額（現金の半額、DDFの同額）</t>
  </si>
  <si>
    <t>グローバル補助金の合計額</t>
  </si>
  <si>
    <t>調達資金の合計額（予算総額と同じ額であること）</t>
  </si>
  <si>
    <t>財団に送る現金拠出金＋5％</t>
  </si>
  <si>
    <t>小数点以下は入力しないでください。</t>
  </si>
  <si>
    <t>WF上乗せの最低額は15,000ドル、最高額は200,000ドルです。</t>
  </si>
  <si>
    <t>外部から提供された資金がある場合。ただしこの欄に入力された資金に対してロータリー財団からの上乗せはありません。</t>
  </si>
  <si>
    <t xml:space="preserve">財団は、ロータリアン以外（プロジェクトの協力団体、受益者を除く）からの寄付金に上乗せをしますが、 </t>
  </si>
  <si>
    <t>その場合は上の拠出金の欄に入力してください。</t>
  </si>
  <si>
    <t>グローバル補助金番号：</t>
  </si>
  <si>
    <t>プロジェクトへ直接送金する現金</t>
  </si>
  <si>
    <t>財団へ送る
現金</t>
  </si>
  <si>
    <t>財団へ送る現金
＋5％</t>
  </si>
  <si>
    <t>財団に送る現金への上乗せ5％</t>
  </si>
  <si>
    <t>その他の財源からの調達資金***</t>
  </si>
  <si>
    <t>人道的プロジェクトの場合、援助国側は拠出総額の少なくとも30％を提供する必要があります。</t>
  </si>
  <si>
    <t>奨学金、職業研修チーム（VTT）の場合は、この要件を満たす必要はありません。</t>
  </si>
  <si>
    <t>調達資金の計算表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</si>
</sst>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_);_(* \(#,##0\);_(* &quot;-&quot;??_);_(@_)"/>
    <numFmt numFmtId="179" formatCode="_(&quot;$&quot;* #,##0_);_(&quot;$&quot;* \(#,##0\);_(&quot;$&quot;* &quot;-&quot;??_);_(@_)"/>
  </numFmts>
  <fonts count="7">
    <font>
      <sz val="10"/>
      <name val="Arial"/>
    </font>
    <font>
      <sz val="10"/>
      <name val="Arial"/>
      <family val="2"/>
    </font>
    <font>
      <b/>
      <sz val="10"/>
      <name val="MS PGothic"/>
      <family val="2"/>
    </font>
    <font>
      <sz val="10"/>
      <name val="MS PGothic"/>
      <family val="2"/>
    </font>
    <font>
      <b/>
      <u/>
      <sz val="10"/>
      <name val="MS PGothic"/>
      <family val="2"/>
    </font>
    <font>
      <sz val="8"/>
      <name val="MS PGothic"/>
      <family val="2"/>
    </font>
    <font>
      <b/>
      <sz val="9"/>
      <name val="MS P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3" applyFont="1" applyFill="1" applyProtection="1"/>
    <xf numFmtId="0" fontId="3" fillId="2" borderId="0" xfId="3" applyFont="1" applyFill="1" applyProtection="1"/>
    <xf numFmtId="0" fontId="3" fillId="2" borderId="0" xfId="3" applyFont="1" applyFill="1" applyAlignment="1" applyProtection="1">
      <alignment horizontal="right"/>
    </xf>
    <xf numFmtId="0" fontId="2" fillId="2" borderId="2" xfId="3" applyFont="1" applyFill="1" applyBorder="1" applyAlignment="1" applyProtection="1">
      <alignment horizontal="left"/>
      <protection locked="0"/>
    </xf>
    <xf numFmtId="49" fontId="3" fillId="2" borderId="0" xfId="1" applyNumberFormat="1" applyFont="1" applyFill="1" applyAlignment="1" applyProtection="1">
      <alignment horizontal="right"/>
    </xf>
    <xf numFmtId="178" fontId="3" fillId="2" borderId="0" xfId="1" applyNumberFormat="1" applyFont="1" applyFill="1" applyProtection="1"/>
    <xf numFmtId="0" fontId="3" fillId="2" borderId="0" xfId="0" applyFont="1" applyFill="1" applyProtection="1"/>
    <xf numFmtId="0" fontId="3" fillId="5" borderId="3" xfId="3" applyFont="1" applyFill="1" applyBorder="1" applyProtection="1"/>
    <xf numFmtId="178" fontId="3" fillId="5" borderId="1" xfId="1" applyNumberFormat="1" applyFont="1" applyFill="1" applyBorder="1" applyAlignment="1" applyProtection="1">
      <alignment horizontal="left"/>
    </xf>
    <xf numFmtId="178" fontId="3" fillId="5" borderId="1" xfId="1" applyNumberFormat="1" applyFont="1" applyFill="1" applyBorder="1" applyProtection="1"/>
    <xf numFmtId="0" fontId="3" fillId="5" borderId="8" xfId="3" applyFont="1" applyFill="1" applyBorder="1" applyProtection="1"/>
    <xf numFmtId="0" fontId="3" fillId="5" borderId="4" xfId="3" applyFont="1" applyFill="1" applyBorder="1" applyProtection="1"/>
    <xf numFmtId="179" fontId="3" fillId="5" borderId="5" xfId="2" applyNumberFormat="1" applyFont="1" applyFill="1" applyBorder="1" applyProtection="1"/>
    <xf numFmtId="9" fontId="5" fillId="5" borderId="5" xfId="4" applyFont="1" applyFill="1" applyBorder="1" applyAlignment="1" applyProtection="1">
      <alignment horizontal="right" vertical="center"/>
    </xf>
    <xf numFmtId="0" fontId="3" fillId="5" borderId="9" xfId="3" applyFont="1" applyFill="1" applyBorder="1" applyProtection="1"/>
    <xf numFmtId="0" fontId="3" fillId="5" borderId="0" xfId="3" applyFont="1" applyFill="1" applyBorder="1" applyProtection="1"/>
    <xf numFmtId="0" fontId="3" fillId="2" borderId="0" xfId="3" applyFont="1" applyFill="1" applyBorder="1" applyProtection="1">
      <protection locked="0"/>
    </xf>
    <xf numFmtId="179" fontId="3" fillId="4" borderId="16" xfId="2" applyNumberFormat="1" applyFont="1" applyFill="1" applyBorder="1" applyProtection="1">
      <protection locked="0"/>
    </xf>
    <xf numFmtId="179" fontId="3" fillId="3" borderId="14" xfId="2" applyNumberFormat="1" applyFont="1" applyFill="1" applyBorder="1" applyProtection="1">
      <protection locked="0"/>
    </xf>
    <xf numFmtId="179" fontId="3" fillId="8" borderId="14" xfId="2" applyNumberFormat="1" applyFont="1" applyFill="1" applyBorder="1" applyProtection="1"/>
    <xf numFmtId="179" fontId="3" fillId="6" borderId="18" xfId="2" applyNumberFormat="1" applyFont="1" applyFill="1" applyBorder="1" applyProtection="1">
      <protection locked="0"/>
    </xf>
    <xf numFmtId="179" fontId="3" fillId="2" borderId="0" xfId="3" applyNumberFormat="1" applyFont="1" applyFill="1" applyProtection="1"/>
    <xf numFmtId="0" fontId="3" fillId="2" borderId="7" xfId="3" applyFont="1" applyFill="1" applyBorder="1" applyProtection="1">
      <protection locked="0"/>
    </xf>
    <xf numFmtId="179" fontId="3" fillId="6" borderId="16" xfId="5" applyNumberFormat="1" applyFont="1" applyFill="1" applyBorder="1" applyProtection="1">
      <protection locked="0"/>
    </xf>
    <xf numFmtId="178" fontId="3" fillId="5" borderId="0" xfId="1" applyNumberFormat="1" applyFont="1" applyFill="1" applyBorder="1" applyAlignment="1" applyProtection="1"/>
    <xf numFmtId="0" fontId="3" fillId="5" borderId="0" xfId="0" applyFont="1" applyFill="1" applyBorder="1" applyAlignment="1" applyProtection="1"/>
    <xf numFmtId="179" fontId="3" fillId="4" borderId="17" xfId="2" applyNumberFormat="1" applyFont="1" applyFill="1" applyBorder="1" applyProtection="1">
      <protection locked="0"/>
    </xf>
    <xf numFmtId="179" fontId="3" fillId="3" borderId="15" xfId="2" applyNumberFormat="1" applyFont="1" applyFill="1" applyBorder="1" applyProtection="1">
      <protection locked="0"/>
    </xf>
    <xf numFmtId="179" fontId="3" fillId="8" borderId="15" xfId="2" applyNumberFormat="1" applyFont="1" applyFill="1" applyBorder="1" applyProtection="1"/>
    <xf numFmtId="179" fontId="3" fillId="6" borderId="19" xfId="5" applyNumberFormat="1" applyFont="1" applyFill="1" applyBorder="1" applyProtection="1">
      <protection locked="0"/>
    </xf>
    <xf numFmtId="0" fontId="3" fillId="5" borderId="6" xfId="3" applyFont="1" applyFill="1" applyBorder="1" applyProtection="1"/>
    <xf numFmtId="0" fontId="3" fillId="5" borderId="6" xfId="3" applyFont="1" applyFill="1" applyBorder="1" applyAlignment="1" applyProtection="1">
      <alignment horizontal="right"/>
    </xf>
    <xf numFmtId="178" fontId="3" fillId="5" borderId="6" xfId="1" applyNumberFormat="1" applyFont="1" applyFill="1" applyBorder="1" applyProtection="1"/>
    <xf numFmtId="179" fontId="3" fillId="5" borderId="6" xfId="2" applyNumberFormat="1" applyFont="1" applyFill="1" applyBorder="1" applyProtection="1"/>
    <xf numFmtId="9" fontId="5" fillId="5" borderId="6" xfId="4" applyFont="1" applyFill="1" applyBorder="1" applyAlignment="1" applyProtection="1">
      <alignment horizontal="right" vertical="center"/>
    </xf>
    <xf numFmtId="179" fontId="3" fillId="5" borderId="1" xfId="2" applyNumberFormat="1" applyFont="1" applyFill="1" applyBorder="1" applyProtection="1"/>
    <xf numFmtId="9" fontId="5" fillId="5" borderId="1" xfId="4" applyFont="1" applyFill="1" applyBorder="1" applyAlignment="1" applyProtection="1">
      <alignment horizontal="right" vertical="center"/>
    </xf>
    <xf numFmtId="0" fontId="3" fillId="5" borderId="1" xfId="3" applyFont="1" applyFill="1" applyBorder="1" applyProtection="1"/>
    <xf numFmtId="179" fontId="3" fillId="4" borderId="1" xfId="2" applyNumberFormat="1" applyFont="1" applyFill="1" applyBorder="1" applyProtection="1"/>
    <xf numFmtId="179" fontId="3" fillId="3" borderId="1" xfId="2" applyNumberFormat="1" applyFont="1" applyFill="1" applyBorder="1" applyProtection="1"/>
    <xf numFmtId="179" fontId="3" fillId="6" borderId="1" xfId="2" applyNumberFormat="1" applyFont="1" applyFill="1" applyBorder="1" applyProtection="1"/>
    <xf numFmtId="0" fontId="5" fillId="5" borderId="0" xfId="3" applyFont="1" applyFill="1" applyBorder="1" applyProtection="1"/>
    <xf numFmtId="179" fontId="5" fillId="5" borderId="0" xfId="2" applyNumberFormat="1" applyFont="1" applyFill="1" applyBorder="1" applyProtection="1"/>
    <xf numFmtId="179" fontId="5" fillId="8" borderId="0" xfId="2" applyNumberFormat="1" applyFont="1" applyFill="1" applyBorder="1" applyProtection="1"/>
    <xf numFmtId="179" fontId="3" fillId="5" borderId="0" xfId="2" applyNumberFormat="1" applyFont="1" applyFill="1" applyBorder="1" applyProtection="1"/>
    <xf numFmtId="9" fontId="5" fillId="5" borderId="0" xfId="4" applyFont="1" applyFill="1" applyBorder="1" applyAlignment="1" applyProtection="1">
      <alignment horizontal="right" vertical="center"/>
    </xf>
    <xf numFmtId="0" fontId="3" fillId="5" borderId="5" xfId="3" applyFont="1" applyFill="1" applyBorder="1" applyProtection="1"/>
    <xf numFmtId="178" fontId="3" fillId="4" borderId="5" xfId="1" applyNumberFormat="1" applyFont="1" applyFill="1" applyBorder="1" applyAlignment="1" applyProtection="1">
      <alignment horizontal="right"/>
    </xf>
    <xf numFmtId="178" fontId="3" fillId="3" borderId="5" xfId="1" applyNumberFormat="1" applyFont="1" applyFill="1" applyBorder="1" applyAlignment="1" applyProtection="1">
      <alignment horizontal="right"/>
    </xf>
    <xf numFmtId="178" fontId="3" fillId="5" borderId="5" xfId="1" applyNumberFormat="1" applyFont="1" applyFill="1" applyBorder="1" applyAlignment="1" applyProtection="1">
      <alignment horizontal="right"/>
    </xf>
    <xf numFmtId="179" fontId="3" fillId="6" borderId="5" xfId="5" applyNumberFormat="1" applyFont="1" applyFill="1" applyBorder="1" applyAlignment="1" applyProtection="1">
      <alignment horizontal="right"/>
    </xf>
    <xf numFmtId="178" fontId="3" fillId="5" borderId="5" xfId="1" applyNumberFormat="1" applyFont="1" applyFill="1" applyBorder="1" applyProtection="1"/>
    <xf numFmtId="178" fontId="3" fillId="5" borderId="0" xfId="1" applyNumberFormat="1" applyFont="1" applyFill="1" applyBorder="1" applyProtection="1"/>
    <xf numFmtId="179" fontId="3" fillId="2" borderId="0" xfId="5" applyNumberFormat="1" applyFont="1" applyFill="1" applyBorder="1" applyAlignment="1" applyProtection="1">
      <alignment horizontal="right"/>
      <protection locked="0"/>
    </xf>
    <xf numFmtId="0" fontId="3" fillId="5" borderId="10" xfId="3" applyFont="1" applyFill="1" applyBorder="1" applyProtection="1"/>
    <xf numFmtId="0" fontId="5" fillId="7" borderId="6" xfId="3" applyFont="1" applyFill="1" applyBorder="1" applyProtection="1"/>
    <xf numFmtId="179" fontId="5" fillId="5" borderId="6" xfId="2" applyNumberFormat="1" applyFont="1" applyFill="1" applyBorder="1" applyProtection="1"/>
    <xf numFmtId="0" fontId="3" fillId="5" borderId="11" xfId="3" applyFont="1" applyFill="1" applyBorder="1" applyProtection="1"/>
    <xf numFmtId="0" fontId="2" fillId="2" borderId="0" xfId="0" applyFont="1" applyFill="1" applyProtection="1"/>
    <xf numFmtId="178" fontId="6" fillId="3" borderId="2" xfId="1" applyNumberFormat="1" applyFont="1" applyFill="1" applyBorder="1" applyAlignment="1" applyProtection="1">
      <alignment horizontal="center" vertical="center" wrapText="1"/>
    </xf>
    <xf numFmtId="9" fontId="6" fillId="8" borderId="2" xfId="1" applyNumberFormat="1" applyFont="1" applyFill="1" applyBorder="1" applyAlignment="1" applyProtection="1">
      <alignment horizontal="center" vertical="center" wrapText="1"/>
    </xf>
    <xf numFmtId="178" fontId="3" fillId="2" borderId="13" xfId="1" applyNumberFormat="1" applyFont="1" applyFill="1" applyBorder="1" applyAlignment="1" applyProtection="1">
      <alignment horizontal="center"/>
      <protection locked="0"/>
    </xf>
    <xf numFmtId="178" fontId="3" fillId="2" borderId="6" xfId="1" applyNumberFormat="1" applyFont="1" applyFill="1" applyBorder="1" applyAlignment="1" applyProtection="1">
      <alignment horizontal="center"/>
      <protection locked="0"/>
    </xf>
    <xf numFmtId="178" fontId="3" fillId="2" borderId="12" xfId="1" applyNumberFormat="1" applyFont="1" applyFill="1" applyBorder="1" applyAlignment="1" applyProtection="1">
      <alignment horizontal="center"/>
      <protection locked="0"/>
    </xf>
    <xf numFmtId="0" fontId="2" fillId="5" borderId="1" xfId="3" applyFont="1" applyFill="1" applyBorder="1" applyAlignment="1" applyProtection="1">
      <alignment horizontal="left" vertical="top"/>
    </xf>
    <xf numFmtId="0" fontId="3" fillId="5" borderId="1" xfId="3" applyFont="1" applyFill="1" applyBorder="1" applyAlignment="1" applyProtection="1">
      <alignment horizontal="left" vertical="top"/>
    </xf>
    <xf numFmtId="0" fontId="3" fillId="5" borderId="5" xfId="3" applyFont="1" applyFill="1" applyBorder="1" applyAlignment="1" applyProtection="1">
      <alignment horizontal="left" vertical="top"/>
    </xf>
    <xf numFmtId="178" fontId="6" fillId="6" borderId="18" xfId="1" applyNumberFormat="1" applyFont="1" applyFill="1" applyBorder="1" applyAlignment="1" applyProtection="1">
      <alignment horizontal="center" vertical="center"/>
    </xf>
    <xf numFmtId="178" fontId="6" fillId="6" borderId="19" xfId="1" applyNumberFormat="1" applyFont="1" applyFill="1" applyBorder="1" applyAlignment="1" applyProtection="1">
      <alignment horizontal="center" vertical="center"/>
    </xf>
    <xf numFmtId="178" fontId="6" fillId="4" borderId="18" xfId="1" applyNumberFormat="1" applyFont="1" applyFill="1" applyBorder="1" applyAlignment="1" applyProtection="1">
      <alignment horizontal="center" vertical="center" wrapText="1"/>
    </xf>
    <xf numFmtId="178" fontId="6" fillId="4" borderId="19" xfId="1" applyNumberFormat="1" applyFont="1" applyFill="1" applyBorder="1" applyAlignment="1" applyProtection="1">
      <alignment horizontal="center" vertical="center" wrapText="1"/>
    </xf>
    <xf numFmtId="178" fontId="6" fillId="3" borderId="2" xfId="1" applyNumberFormat="1" applyFont="1" applyFill="1" applyBorder="1" applyAlignment="1" applyProtection="1">
      <alignment horizontal="center" vertical="center" wrapText="1"/>
    </xf>
    <xf numFmtId="178" fontId="3" fillId="5" borderId="1" xfId="1" applyNumberFormat="1" applyFont="1" applyFill="1" applyBorder="1" applyAlignment="1" applyProtection="1"/>
    <xf numFmtId="0" fontId="3" fillId="5" borderId="1" xfId="0" applyFont="1" applyFill="1" applyBorder="1" applyAlignment="1" applyProtection="1"/>
    <xf numFmtId="178" fontId="3" fillId="5" borderId="0" xfId="1" applyNumberFormat="1" applyFont="1" applyFill="1" applyBorder="1" applyAlignment="1" applyProtection="1"/>
    <xf numFmtId="0" fontId="3" fillId="5" borderId="0" xfId="0" applyFont="1" applyFill="1" applyBorder="1" applyAlignment="1" applyProtection="1"/>
    <xf numFmtId="178" fontId="3" fillId="5" borderId="5" xfId="1" applyNumberFormat="1" applyFont="1" applyFill="1" applyBorder="1" applyAlignment="1" applyProtection="1"/>
    <xf numFmtId="0" fontId="3" fillId="5" borderId="5" xfId="0" applyFont="1" applyFill="1" applyBorder="1" applyAlignment="1" applyProtection="1"/>
    <xf numFmtId="179" fontId="5" fillId="7" borderId="6" xfId="2" applyNumberFormat="1" applyFont="1" applyFill="1" applyBorder="1" applyAlignment="1" applyProtection="1"/>
    <xf numFmtId="0" fontId="3" fillId="7" borderId="6" xfId="0" applyFont="1" applyFill="1" applyBorder="1" applyAlignment="1"/>
  </cellXfs>
  <cellStyles count="6">
    <cellStyle name="Comma_Book2" xfId="1"/>
    <cellStyle name="Currency_Book2" xfId="2"/>
    <cellStyle name="Normal_Book2" xfId="3"/>
    <cellStyle name="パーセント" xfId="4" builtinId="5"/>
    <cellStyle name="通貨 [0.00]" xfId="5" builtinId="4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145" zoomScaleNormal="145" workbookViewId="0">
      <selection activeCell="D2" sqref="D2"/>
    </sheetView>
  </sheetViews>
  <sheetFormatPr defaultRowHeight="12"/>
  <cols>
    <col min="1" max="2" width="2.7109375" style="2" customWidth="1"/>
    <col min="3" max="3" width="35" style="2" customWidth="1"/>
    <col min="4" max="8" width="10.7109375" style="6" customWidth="1"/>
    <col min="9" max="9" width="11.42578125" style="6" customWidth="1"/>
    <col min="10" max="10" width="5.42578125" style="6" customWidth="1"/>
    <col min="11" max="11" width="2.7109375" style="2" customWidth="1"/>
    <col min="12" max="12" width="30.7109375" style="2" bestFit="1" customWidth="1"/>
    <col min="13" max="16384" width="9.140625" style="2"/>
  </cols>
  <sheetData>
    <row r="1" spans="1:11">
      <c r="A1" s="1" t="s">
        <v>34</v>
      </c>
      <c r="D1" s="3" t="s">
        <v>26</v>
      </c>
      <c r="E1" s="4"/>
      <c r="F1" s="5" t="s">
        <v>3</v>
      </c>
      <c r="G1" s="62"/>
      <c r="H1" s="63"/>
      <c r="I1" s="63"/>
      <c r="J1" s="64"/>
    </row>
    <row r="3" spans="1:11">
      <c r="A3" s="7" t="s">
        <v>4</v>
      </c>
    </row>
    <row r="5" spans="1:11" ht="34.5" customHeight="1">
      <c r="A5" s="8"/>
      <c r="B5" s="65" t="s">
        <v>5</v>
      </c>
      <c r="C5" s="66"/>
      <c r="D5" s="70" t="s">
        <v>27</v>
      </c>
      <c r="E5" s="72" t="s">
        <v>29</v>
      </c>
      <c r="F5" s="72"/>
      <c r="G5" s="68" t="s">
        <v>8</v>
      </c>
      <c r="H5" s="9"/>
      <c r="I5" s="10"/>
      <c r="J5" s="11"/>
    </row>
    <row r="6" spans="1:11" ht="27.75" customHeight="1">
      <c r="A6" s="12"/>
      <c r="B6" s="67"/>
      <c r="C6" s="67"/>
      <c r="D6" s="71"/>
      <c r="E6" s="60" t="s">
        <v>28</v>
      </c>
      <c r="F6" s="61" t="s">
        <v>7</v>
      </c>
      <c r="G6" s="69"/>
      <c r="H6" s="13"/>
      <c r="I6" s="14"/>
      <c r="J6" s="15"/>
    </row>
    <row r="7" spans="1:11">
      <c r="A7" s="12"/>
      <c r="B7" s="16"/>
      <c r="C7" s="17" t="s">
        <v>9</v>
      </c>
      <c r="D7" s="18"/>
      <c r="E7" s="19">
        <v>5000</v>
      </c>
      <c r="F7" s="20">
        <f t="shared" ref="F7:F16" si="0">E7*0.05</f>
        <v>250</v>
      </c>
      <c r="G7" s="21"/>
      <c r="H7" s="73"/>
      <c r="I7" s="74"/>
      <c r="J7" s="15"/>
      <c r="K7" s="22"/>
    </row>
    <row r="8" spans="1:11">
      <c r="A8" s="12"/>
      <c r="B8" s="16"/>
      <c r="C8" s="23" t="s">
        <v>10</v>
      </c>
      <c r="D8" s="18">
        <v>5000</v>
      </c>
      <c r="E8" s="19"/>
      <c r="F8" s="20">
        <f t="shared" si="0"/>
        <v>0</v>
      </c>
      <c r="G8" s="24"/>
      <c r="H8" s="75"/>
      <c r="I8" s="76"/>
      <c r="J8" s="15"/>
      <c r="K8" s="22"/>
    </row>
    <row r="9" spans="1:11">
      <c r="A9" s="12"/>
      <c r="B9" s="16"/>
      <c r="C9" s="23" t="s">
        <v>11</v>
      </c>
      <c r="D9" s="18"/>
      <c r="E9" s="19"/>
      <c r="F9" s="20">
        <f t="shared" si="0"/>
        <v>0</v>
      </c>
      <c r="G9" s="24">
        <v>500</v>
      </c>
      <c r="H9" s="75"/>
      <c r="I9" s="76"/>
      <c r="J9" s="15"/>
      <c r="K9" s="22"/>
    </row>
    <row r="10" spans="1:11">
      <c r="A10" s="12"/>
      <c r="B10" s="16"/>
      <c r="C10" s="23"/>
      <c r="D10" s="18"/>
      <c r="E10" s="19"/>
      <c r="F10" s="20">
        <f t="shared" si="0"/>
        <v>0</v>
      </c>
      <c r="G10" s="24"/>
      <c r="H10" s="75"/>
      <c r="I10" s="76"/>
      <c r="J10" s="15"/>
      <c r="K10" s="22"/>
    </row>
    <row r="11" spans="1:11">
      <c r="A11" s="12"/>
      <c r="B11" s="16"/>
      <c r="C11" s="23"/>
      <c r="D11" s="18"/>
      <c r="E11" s="19"/>
      <c r="F11" s="20">
        <f t="shared" si="0"/>
        <v>0</v>
      </c>
      <c r="G11" s="24"/>
      <c r="H11" s="25"/>
      <c r="I11" s="26"/>
      <c r="J11" s="15"/>
      <c r="K11" s="22"/>
    </row>
    <row r="12" spans="1:11">
      <c r="A12" s="12"/>
      <c r="B12" s="16"/>
      <c r="C12" s="23"/>
      <c r="D12" s="18"/>
      <c r="E12" s="19"/>
      <c r="F12" s="20">
        <f t="shared" si="0"/>
        <v>0</v>
      </c>
      <c r="G12" s="24"/>
      <c r="H12" s="25"/>
      <c r="I12" s="26"/>
      <c r="J12" s="15"/>
      <c r="K12" s="22"/>
    </row>
    <row r="13" spans="1:11">
      <c r="A13" s="12"/>
      <c r="B13" s="16"/>
      <c r="C13" s="23"/>
      <c r="D13" s="18"/>
      <c r="E13" s="19"/>
      <c r="F13" s="20">
        <f t="shared" ref="F13:F14" si="1">E13*0.05</f>
        <v>0</v>
      </c>
      <c r="G13" s="24"/>
      <c r="H13" s="25"/>
      <c r="I13" s="26"/>
      <c r="J13" s="15"/>
      <c r="K13" s="22"/>
    </row>
    <row r="14" spans="1:11">
      <c r="A14" s="12"/>
      <c r="B14" s="16"/>
      <c r="C14" s="23"/>
      <c r="D14" s="18"/>
      <c r="E14" s="19"/>
      <c r="F14" s="20">
        <f t="shared" si="1"/>
        <v>0</v>
      </c>
      <c r="G14" s="24"/>
      <c r="H14" s="25"/>
      <c r="I14" s="26"/>
      <c r="J14" s="15"/>
      <c r="K14" s="22"/>
    </row>
    <row r="15" spans="1:11">
      <c r="A15" s="12"/>
      <c r="B15" s="16"/>
      <c r="C15" s="23"/>
      <c r="D15" s="18"/>
      <c r="E15" s="19"/>
      <c r="F15" s="20">
        <f t="shared" si="0"/>
        <v>0</v>
      </c>
      <c r="G15" s="24"/>
      <c r="H15" s="25"/>
      <c r="I15" s="26"/>
      <c r="J15" s="15"/>
      <c r="K15" s="22"/>
    </row>
    <row r="16" spans="1:11">
      <c r="A16" s="12"/>
      <c r="B16" s="16"/>
      <c r="C16" s="17"/>
      <c r="D16" s="27"/>
      <c r="E16" s="28"/>
      <c r="F16" s="29">
        <f t="shared" si="0"/>
        <v>0</v>
      </c>
      <c r="G16" s="30"/>
      <c r="H16" s="77"/>
      <c r="I16" s="78"/>
      <c r="J16" s="15"/>
      <c r="K16" s="22"/>
    </row>
    <row r="17" spans="1:11">
      <c r="A17" s="12"/>
      <c r="B17" s="31"/>
      <c r="C17" s="32" t="s">
        <v>12</v>
      </c>
      <c r="D17" s="33"/>
      <c r="E17" s="33"/>
      <c r="F17" s="33"/>
      <c r="G17" s="33"/>
      <c r="H17" s="34">
        <f>SUM(D7:E16, G7:G16)</f>
        <v>10500</v>
      </c>
      <c r="I17" s="35">
        <f>+H17/H31</f>
        <v>0.41176470588235292</v>
      </c>
      <c r="J17" s="15"/>
      <c r="K17" s="22"/>
    </row>
    <row r="18" spans="1:11" ht="27.75" customHeight="1">
      <c r="A18" s="12"/>
      <c r="B18" s="65" t="s">
        <v>6</v>
      </c>
      <c r="C18" s="66"/>
      <c r="D18" s="70" t="s">
        <v>27</v>
      </c>
      <c r="E18" s="72" t="s">
        <v>29</v>
      </c>
      <c r="F18" s="72"/>
      <c r="G18" s="68" t="s">
        <v>8</v>
      </c>
      <c r="H18" s="36"/>
      <c r="I18" s="37"/>
      <c r="J18" s="15"/>
      <c r="K18" s="22"/>
    </row>
    <row r="19" spans="1:11" ht="32.25" customHeight="1">
      <c r="A19" s="12"/>
      <c r="B19" s="67"/>
      <c r="C19" s="67"/>
      <c r="D19" s="71"/>
      <c r="E19" s="60" t="s">
        <v>28</v>
      </c>
      <c r="F19" s="61" t="s">
        <v>7</v>
      </c>
      <c r="G19" s="69"/>
      <c r="H19" s="13"/>
      <c r="I19" s="14"/>
      <c r="J19" s="15"/>
      <c r="K19" s="22"/>
    </row>
    <row r="20" spans="1:11">
      <c r="A20" s="12"/>
      <c r="B20" s="16"/>
      <c r="C20" s="17" t="s">
        <v>13</v>
      </c>
      <c r="D20" s="18"/>
      <c r="E20" s="19">
        <v>10000</v>
      </c>
      <c r="F20" s="20">
        <f t="shared" ref="F20:F29" si="2">E20*0.05</f>
        <v>500</v>
      </c>
      <c r="G20" s="21"/>
      <c r="H20" s="73"/>
      <c r="I20" s="74"/>
      <c r="J20" s="15"/>
      <c r="K20" s="22"/>
    </row>
    <row r="21" spans="1:11">
      <c r="A21" s="12"/>
      <c r="B21" s="16"/>
      <c r="C21" s="23" t="s">
        <v>14</v>
      </c>
      <c r="D21" s="18"/>
      <c r="E21" s="19"/>
      <c r="F21" s="20">
        <f t="shared" si="2"/>
        <v>0</v>
      </c>
      <c r="G21" s="24">
        <v>5000</v>
      </c>
      <c r="H21" s="75"/>
      <c r="I21" s="76"/>
      <c r="J21" s="15"/>
      <c r="K21" s="22"/>
    </row>
    <row r="22" spans="1:11">
      <c r="A22" s="12"/>
      <c r="B22" s="16"/>
      <c r="C22" s="23"/>
      <c r="D22" s="18"/>
      <c r="E22" s="19"/>
      <c r="F22" s="20">
        <f t="shared" si="2"/>
        <v>0</v>
      </c>
      <c r="G22" s="24"/>
      <c r="H22" s="75"/>
      <c r="I22" s="76"/>
      <c r="J22" s="15"/>
      <c r="K22" s="22"/>
    </row>
    <row r="23" spans="1:11">
      <c r="A23" s="12"/>
      <c r="B23" s="16"/>
      <c r="C23" s="23"/>
      <c r="D23" s="18"/>
      <c r="E23" s="19"/>
      <c r="F23" s="20">
        <f t="shared" si="2"/>
        <v>0</v>
      </c>
      <c r="G23" s="24"/>
      <c r="H23" s="75"/>
      <c r="I23" s="76"/>
      <c r="J23" s="15"/>
      <c r="K23" s="22"/>
    </row>
    <row r="24" spans="1:11">
      <c r="A24" s="12"/>
      <c r="B24" s="16"/>
      <c r="C24" s="23"/>
      <c r="D24" s="18"/>
      <c r="E24" s="19"/>
      <c r="F24" s="20">
        <f t="shared" si="2"/>
        <v>0</v>
      </c>
      <c r="G24" s="24"/>
      <c r="H24" s="25"/>
      <c r="I24" s="26"/>
      <c r="J24" s="15"/>
      <c r="K24" s="22"/>
    </row>
    <row r="25" spans="1:11">
      <c r="A25" s="12"/>
      <c r="B25" s="16"/>
      <c r="C25" s="23"/>
      <c r="D25" s="18"/>
      <c r="E25" s="19"/>
      <c r="F25" s="20">
        <f t="shared" ref="F25" si="3">E25*0.05</f>
        <v>0</v>
      </c>
      <c r="G25" s="24"/>
      <c r="H25" s="25"/>
      <c r="I25" s="26"/>
      <c r="J25" s="15"/>
      <c r="K25" s="22"/>
    </row>
    <row r="26" spans="1:11">
      <c r="A26" s="12"/>
      <c r="B26" s="16"/>
      <c r="C26" s="23"/>
      <c r="D26" s="18"/>
      <c r="E26" s="19"/>
      <c r="F26" s="20">
        <f t="shared" si="2"/>
        <v>0</v>
      </c>
      <c r="G26" s="24"/>
      <c r="H26" s="25"/>
      <c r="I26" s="26"/>
      <c r="J26" s="15"/>
      <c r="K26" s="22"/>
    </row>
    <row r="27" spans="1:11">
      <c r="A27" s="12"/>
      <c r="B27" s="16"/>
      <c r="C27" s="23"/>
      <c r="D27" s="18"/>
      <c r="E27" s="19"/>
      <c r="F27" s="20">
        <f t="shared" ref="F27" si="4">E27*0.05</f>
        <v>0</v>
      </c>
      <c r="G27" s="24"/>
      <c r="H27" s="25"/>
      <c r="I27" s="26"/>
      <c r="J27" s="15"/>
      <c r="K27" s="22"/>
    </row>
    <row r="28" spans="1:11">
      <c r="A28" s="12"/>
      <c r="B28" s="16"/>
      <c r="C28" s="23"/>
      <c r="D28" s="18"/>
      <c r="E28" s="19"/>
      <c r="F28" s="20">
        <f t="shared" si="2"/>
        <v>0</v>
      </c>
      <c r="G28" s="24"/>
      <c r="H28" s="25"/>
      <c r="I28" s="26"/>
      <c r="J28" s="15"/>
      <c r="K28" s="22"/>
    </row>
    <row r="29" spans="1:11">
      <c r="A29" s="12"/>
      <c r="B29" s="16"/>
      <c r="C29" s="17"/>
      <c r="D29" s="27"/>
      <c r="E29" s="28"/>
      <c r="F29" s="29">
        <f t="shared" si="2"/>
        <v>0</v>
      </c>
      <c r="G29" s="30"/>
      <c r="H29" s="77"/>
      <c r="I29" s="78"/>
      <c r="J29" s="15"/>
      <c r="K29" s="22"/>
    </row>
    <row r="30" spans="1:11">
      <c r="A30" s="12"/>
      <c r="B30" s="31"/>
      <c r="C30" s="32" t="s">
        <v>15</v>
      </c>
      <c r="D30" s="33"/>
      <c r="E30" s="33"/>
      <c r="F30" s="33"/>
      <c r="G30" s="33"/>
      <c r="H30" s="34">
        <f>SUM(D20:E29, G20:G29)</f>
        <v>15000</v>
      </c>
      <c r="I30" s="35">
        <f>+H30/H31</f>
        <v>0.58823529411764708</v>
      </c>
      <c r="J30" s="15" t="s">
        <v>0</v>
      </c>
    </row>
    <row r="31" spans="1:11">
      <c r="A31" s="12"/>
      <c r="B31" s="38" t="s">
        <v>16</v>
      </c>
      <c r="C31" s="38"/>
      <c r="D31" s="39">
        <f>SUM(D7:D29)</f>
        <v>5000</v>
      </c>
      <c r="E31" s="40">
        <f>SUM(E7:E29)</f>
        <v>15000</v>
      </c>
      <c r="F31" s="36"/>
      <c r="G31" s="41">
        <f>SUM(G6:G30)</f>
        <v>5500</v>
      </c>
      <c r="H31" s="36">
        <f>H17+H30</f>
        <v>25500</v>
      </c>
      <c r="I31" s="37">
        <v>1</v>
      </c>
      <c r="J31" s="15"/>
    </row>
    <row r="32" spans="1:11">
      <c r="A32" s="12"/>
      <c r="B32" s="16"/>
      <c r="C32" s="42" t="s">
        <v>30</v>
      </c>
      <c r="D32" s="43"/>
      <c r="E32" s="43"/>
      <c r="F32" s="44">
        <f>SUM(F7:F16, F20:F29)</f>
        <v>750</v>
      </c>
      <c r="G32" s="45"/>
      <c r="H32" s="45"/>
      <c r="I32" s="46"/>
      <c r="J32" s="15"/>
    </row>
    <row r="33" spans="1:10">
      <c r="A33" s="12"/>
      <c r="B33" s="47" t="s">
        <v>17</v>
      </c>
      <c r="C33" s="47"/>
      <c r="D33" s="48">
        <f>D31/2</f>
        <v>2500</v>
      </c>
      <c r="E33" s="49">
        <f>E31/2</f>
        <v>7500</v>
      </c>
      <c r="F33" s="50"/>
      <c r="G33" s="51">
        <f>+G31</f>
        <v>5500</v>
      </c>
      <c r="H33" s="50">
        <f>+D33+E33+G33</f>
        <v>15500</v>
      </c>
      <c r="I33" s="52" t="s">
        <v>1</v>
      </c>
      <c r="J33" s="15"/>
    </row>
    <row r="34" spans="1:10">
      <c r="A34" s="12"/>
      <c r="B34" s="16" t="s">
        <v>18</v>
      </c>
      <c r="C34" s="16"/>
      <c r="D34" s="53"/>
      <c r="E34" s="53"/>
      <c r="F34" s="53"/>
      <c r="G34" s="53"/>
      <c r="H34" s="45">
        <f>+H31+H33</f>
        <v>41000</v>
      </c>
      <c r="I34" s="53"/>
      <c r="J34" s="15"/>
    </row>
    <row r="35" spans="1:10">
      <c r="A35" s="12"/>
      <c r="B35" s="16"/>
      <c r="C35" s="16" t="s">
        <v>31</v>
      </c>
      <c r="D35" s="53"/>
      <c r="E35" s="53"/>
      <c r="F35" s="53"/>
      <c r="G35" s="53"/>
      <c r="H35" s="54"/>
      <c r="I35" s="53"/>
      <c r="J35" s="15"/>
    </row>
    <row r="36" spans="1:10">
      <c r="A36" s="12"/>
      <c r="B36" s="31" t="s">
        <v>19</v>
      </c>
      <c r="C36" s="31"/>
      <c r="D36" s="33"/>
      <c r="E36" s="33"/>
      <c r="F36" s="33"/>
      <c r="G36" s="33"/>
      <c r="H36" s="34">
        <f>+H34+H35</f>
        <v>41000</v>
      </c>
      <c r="I36" s="33"/>
      <c r="J36" s="15"/>
    </row>
    <row r="37" spans="1:10">
      <c r="A37" s="55"/>
      <c r="B37" s="47"/>
      <c r="C37" s="56" t="s">
        <v>20</v>
      </c>
      <c r="D37" s="57"/>
      <c r="E37" s="79">
        <f>SUM(E31+F32)</f>
        <v>15750</v>
      </c>
      <c r="F37" s="80"/>
      <c r="G37" s="52"/>
      <c r="H37" s="52"/>
      <c r="I37" s="52"/>
      <c r="J37" s="58"/>
    </row>
    <row r="39" spans="1:10">
      <c r="A39" s="3"/>
      <c r="B39" s="59" t="s">
        <v>21</v>
      </c>
    </row>
    <row r="40" spans="1:10">
      <c r="A40" s="3" t="s">
        <v>0</v>
      </c>
      <c r="B40" s="2" t="s">
        <v>32</v>
      </c>
    </row>
    <row r="41" spans="1:10">
      <c r="A41" s="3"/>
      <c r="B41" s="2" t="s">
        <v>33</v>
      </c>
    </row>
    <row r="42" spans="1:10">
      <c r="A42" s="3" t="s">
        <v>1</v>
      </c>
      <c r="B42" s="2" t="s">
        <v>22</v>
      </c>
    </row>
    <row r="43" spans="1:10">
      <c r="A43" s="3" t="s">
        <v>2</v>
      </c>
      <c r="B43" s="2" t="s">
        <v>23</v>
      </c>
    </row>
    <row r="44" spans="1:10">
      <c r="B44" s="2" t="s">
        <v>24</v>
      </c>
    </row>
    <row r="45" spans="1:10">
      <c r="B45" s="2" t="s">
        <v>25</v>
      </c>
    </row>
  </sheetData>
  <sheetProtection selectLockedCells="1"/>
  <mergeCells count="20">
    <mergeCell ref="H20:I20"/>
    <mergeCell ref="H21:I21"/>
    <mergeCell ref="H22:I22"/>
    <mergeCell ref="H23:I23"/>
    <mergeCell ref="E37:F37"/>
    <mergeCell ref="H29:I29"/>
    <mergeCell ref="G1:J1"/>
    <mergeCell ref="B18:C19"/>
    <mergeCell ref="G5:G6"/>
    <mergeCell ref="D5:D6"/>
    <mergeCell ref="D18:D19"/>
    <mergeCell ref="E18:F18"/>
    <mergeCell ref="G18:G19"/>
    <mergeCell ref="B5:C6"/>
    <mergeCell ref="E5:F5"/>
    <mergeCell ref="H7:I7"/>
    <mergeCell ref="H8:I8"/>
    <mergeCell ref="H9:I9"/>
    <mergeCell ref="H10:I10"/>
    <mergeCell ref="H16:I16"/>
  </mergeCells>
  <phoneticPr fontId="1" type="noConversion"/>
  <conditionalFormatting sqref="I30">
    <cfRule type="cellIs" dxfId="2" priority="5" operator="lessThan">
      <formula>0.3</formula>
    </cfRule>
  </conditionalFormatting>
  <conditionalFormatting sqref="H33">
    <cfRule type="cellIs" dxfId="1" priority="1" operator="lessThan">
      <formula>15000</formula>
    </cfRule>
    <cfRule type="cellIs" dxfId="0" priority="2" operator="greaterThan">
      <formula>200000</formula>
    </cfRule>
  </conditionalFormatting>
  <printOptions horizontalCentered="1"/>
  <pageMargins left="0.5" right="0.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4" ma:contentTypeDescription="Create a new document." ma:contentTypeScope="" ma:versionID="c0c6561fbebb392b14b575014fc16d45">
  <xsd:schema xmlns:xsd="http://www.w3.org/2001/XMLSchema" xmlns:xs="http://www.w3.org/2001/XMLSchema" xmlns:p="http://schemas.microsoft.com/office/2006/metadata/properties" xmlns:ns2="41d4868e-e7c5-4a0f-bea8-40f63a832f74" targetNamespace="http://schemas.microsoft.com/office/2006/metadata/properties" ma:root="true" ma:fieldsID="a0b063d8bb76372902a8726f6d477348" ns2:_="">
    <xsd:import namespace="41d4868e-e7c5-4a0f-bea8-40f63a832f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6F00B-D28C-4F1A-B1BE-5DC661FE9E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6BC6B-3461-4C53-A9CF-3A646609C816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1d4868e-e7c5-4a0f-bea8-40f63a832f74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1050E5-8097-4CFD-8EB9-72FE8AEE1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4868e-e7c5-4a0f-bea8-40f63a832f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調達資金の計算表</vt:lpstr>
    </vt:vector>
  </TitlesOfParts>
  <Company>The Rotary Foundation of 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Matching Grant Budget Calculator</dc:title>
  <dc:creator>Steve Townsend;Lauren.Marquez-Viso@rotary.org</dc:creator>
  <dc:description>Version 8</dc:description>
  <cp:lastModifiedBy>owner</cp:lastModifiedBy>
  <cp:lastPrinted>2005-12-12T16:29:05Z</cp:lastPrinted>
  <dcterms:created xsi:type="dcterms:W3CDTF">2002-06-28T17:52:40Z</dcterms:created>
  <dcterms:modified xsi:type="dcterms:W3CDTF">2017-06-30T05:17:41Z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2700.00000000000</vt:lpwstr>
  </property>
  <property fmtid="{D5CDD505-2E9C-101B-9397-08002B2CF9AE}" pid="3" name="RI Document Category">
    <vt:lpwstr>30;#Humanitarian Programs</vt:lpwstr>
  </property>
  <property fmtid="{D5CDD505-2E9C-101B-9397-08002B2CF9AE}" pid="4" name="Display In">
    <vt:lpwstr>English</vt:lpwstr>
  </property>
  <property fmtid="{D5CDD505-2E9C-101B-9397-08002B2CF9AE}" pid="5" name="RI Document Type">
    <vt:lpwstr>Document</vt:lpwstr>
  </property>
  <property fmtid="{D5CDD505-2E9C-101B-9397-08002B2CF9AE}" pid="6" name="ContentTypeId">
    <vt:lpwstr>0x0101001C0041018965C148B8386E7CAFFFD3D7</vt:lpwstr>
  </property>
</Properties>
</file>